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om\Desktop\Uni\3º ano\1º semestre\Estatística Aplicada\E-learning moments\Momentos\"/>
    </mc:Choice>
  </mc:AlternateContent>
  <xr:revisionPtr revIDLastSave="0" documentId="13_ncr:1_{5494E70B-9244-411E-86D3-6D7C20176006}" xr6:coauthVersionLast="45" xr6:coauthVersionMax="45" xr10:uidLastSave="{00000000-0000-0000-0000-000000000000}"/>
  <bookViews>
    <workbookView xWindow="28680" yWindow="-120" windowWidth="19440" windowHeight="15000" xr2:uid="{C333CC31-F755-4611-A9E6-8D8B7F87C0C2}"/>
  </bookViews>
  <sheets>
    <sheet name="Dimensão Mínima da Amostra" sheetId="8" r:id="rId1"/>
    <sheet name="I.C. (Dif. de Níveis Médios)" sheetId="6" r:id="rId2"/>
    <sheet name="Valor Abs da ET e Ponto Crítico" sheetId="7" r:id="rId3"/>
    <sheet name="E.T Parafusos" sheetId="9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6" l="1"/>
  <c r="C11" i="9"/>
  <c r="K14" i="9" s="1"/>
  <c r="G7" i="6"/>
  <c r="D8" i="7" l="1"/>
  <c r="D7" i="8"/>
  <c r="C5" i="7" l="1" a="1"/>
  <c r="C5" i="7" s="1"/>
  <c r="E5" i="7" l="1"/>
  <c r="H5" i="7"/>
  <c r="G5" i="7"/>
  <c r="F5" i="7"/>
  <c r="D7" i="7" s="1"/>
  <c r="D5" i="7"/>
</calcChain>
</file>

<file path=xl/sharedStrings.xml><?xml version="1.0" encoding="utf-8"?>
<sst xmlns="http://schemas.openxmlformats.org/spreadsheetml/2006/main" count="66" uniqueCount="52">
  <si>
    <t>Tamanho da amostra:</t>
  </si>
  <si>
    <t xml:space="preserve">Erro da estimativa inferior a </t>
  </si>
  <si>
    <t>%</t>
  </si>
  <si>
    <t>Professores contra:</t>
  </si>
  <si>
    <t>% de confiança</t>
  </si>
  <si>
    <t>Dimensão mínima da amostra:</t>
  </si>
  <si>
    <t>Células a preencher (alterar apenas estes valores)</t>
  </si>
  <si>
    <t>Resultado</t>
  </si>
  <si>
    <t>Género</t>
  </si>
  <si>
    <t>n</t>
  </si>
  <si>
    <t>Média (µg/100ml)</t>
  </si>
  <si>
    <t>Desvio padrão (µg/100ml)</t>
  </si>
  <si>
    <t>Masc.</t>
  </si>
  <si>
    <t>Fem.</t>
  </si>
  <si>
    <t xml:space="preserve">Intervalo de confiança a </t>
  </si>
  <si>
    <t>% para</t>
  </si>
  <si>
    <t>Paciente</t>
  </si>
  <si>
    <t>Antes</t>
  </si>
  <si>
    <t>Depois</t>
  </si>
  <si>
    <t>α =</t>
  </si>
  <si>
    <t>Dif.</t>
  </si>
  <si>
    <t>|t| =</t>
  </si>
  <si>
    <r>
      <t>t</t>
    </r>
    <r>
      <rPr>
        <b/>
        <vertAlign val="subscript"/>
        <sz val="11"/>
        <color theme="1"/>
        <rFont val="Calibri"/>
        <family val="2"/>
        <scheme val="minor"/>
      </rPr>
      <t>α/2</t>
    </r>
    <r>
      <rPr>
        <b/>
        <sz val="11"/>
        <color theme="1"/>
        <rFont val="Calibri"/>
        <family val="2"/>
        <scheme val="minor"/>
      </rPr>
      <t xml:space="preserve"> =</t>
    </r>
  </si>
  <si>
    <t>Resultados</t>
  </si>
  <si>
    <t>Valor intermédio</t>
  </si>
  <si>
    <t>Máquina antiga</t>
  </si>
  <si>
    <t>Parafusos defeituosos:</t>
  </si>
  <si>
    <t xml:space="preserve">     .-"""-"""-"""--.--"""-"""-""""-.</t>
  </si>
  <si>
    <t>Máquina nova</t>
  </si>
  <si>
    <t xml:space="preserve">   -"  I   I   I  I    I   I  I    I  "-.</t>
  </si>
  <si>
    <t xml:space="preserve">  "   MMMMMMMMMMn)))).(((((nMMMMMMMMM    "</t>
  </si>
  <si>
    <t xml:space="preserve"> "   M .-''''-. "MMM    MMM" .-'''-. M    "</t>
  </si>
  <si>
    <t>I   M' .-'''''-. -MM   MM- .'.-''''-. M    I</t>
  </si>
  <si>
    <t>I  M  'MMMMMMMMM .'''''. 'MMMMMMMMM'  M    I</t>
  </si>
  <si>
    <t>Valor da E.T.:</t>
  </si>
  <si>
    <t>I  M  M  M$M  MM       :  MM  M$M  M  M    I</t>
  </si>
  <si>
    <t>I      M MMM  M   -"".""-   M MMM  M       I</t>
  </si>
  <si>
    <t>I       """"""   MMMMMMMMM   """"""   .    I</t>
  </si>
  <si>
    <t>E.T. phone home!</t>
  </si>
  <si>
    <t xml:space="preserve"> I     '-....-' : MMMMMMM  :  '-...-'.'   I</t>
  </si>
  <si>
    <t xml:space="preserve">  " .  '-....-'    -   -     '-...-'     "</t>
  </si>
  <si>
    <t xml:space="preserve">   , '.        :                     .'"</t>
  </si>
  <si>
    <t xml:space="preserve">    "  '....'                  '.....' "</t>
  </si>
  <si>
    <t xml:space="preserve">     "-'...;' :             :  '....'-"</t>
  </si>
  <si>
    <t xml:space="preserve">       "-     ".-----....--."      -"</t>
  </si>
  <si>
    <t xml:space="preserve">         "-                 .   -"</t>
  </si>
  <si>
    <t xml:space="preserve">           "-     '-...- '.'   -"</t>
  </si>
  <si>
    <t xml:space="preserve">             "-.; '-....-'  .-"</t>
  </si>
  <si>
    <t xml:space="preserve">                 I"-......I"</t>
  </si>
  <si>
    <t xml:space="preserve">                 I        I</t>
  </si>
  <si>
    <t xml:space="preserve">                 I '-- --'I</t>
  </si>
  <si>
    <t xml:space="preserve">                 I        I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</si>
</sst>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color rgb="FF000000"/>
      <name val="Consolas"/>
      <family val="3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5" borderId="1" xfId="0" applyFill="1" applyBorder="1"/>
    <xf numFmtId="0" fontId="0" fillId="0" borderId="0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0" fontId="0" fillId="6" borderId="1" xfId="0" applyFill="1" applyBorder="1" applyAlignment="1">
      <alignment horizontal="left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left" vertical="center"/>
    </xf>
    <xf numFmtId="0" fontId="0" fillId="0" borderId="0" xfId="0" applyBorder="1"/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 vertical="center" wrapText="1"/>
    </xf>
    <xf numFmtId="0" fontId="0" fillId="6" borderId="1" xfId="0" applyFill="1" applyBorder="1"/>
    <xf numFmtId="0" fontId="0" fillId="6" borderId="1" xfId="0" applyFill="1" applyBorder="1" applyAlignment="1">
      <alignment horizontal="right"/>
    </xf>
    <xf numFmtId="0" fontId="0" fillId="0" borderId="0" xfId="0" applyAlignment="1"/>
    <xf numFmtId="0" fontId="0" fillId="0" borderId="0" xfId="0" applyAlignment="1">
      <alignment horizontal="right"/>
    </xf>
    <xf numFmtId="0" fontId="0" fillId="9" borderId="1" xfId="0" applyFill="1" applyBorder="1"/>
    <xf numFmtId="0" fontId="0" fillId="7" borderId="1" xfId="0" applyFill="1" applyBorder="1" applyAlignment="1">
      <alignment horizontal="right"/>
    </xf>
    <xf numFmtId="0" fontId="0" fillId="2" borderId="10" xfId="0" applyFill="1" applyBorder="1" applyAlignment="1">
      <alignment horizontal="center"/>
    </xf>
    <xf numFmtId="0" fontId="0" fillId="4" borderId="6" xfId="0" applyFill="1" applyBorder="1" applyAlignment="1">
      <alignment horizontal="left"/>
    </xf>
    <xf numFmtId="0" fontId="0" fillId="0" borderId="5" xfId="0" applyBorder="1"/>
    <xf numFmtId="0" fontId="0" fillId="0" borderId="10" xfId="0" applyBorder="1"/>
    <xf numFmtId="0" fontId="0" fillId="0" borderId="10" xfId="0" applyFill="1" applyBorder="1" applyAlignment="1"/>
    <xf numFmtId="0" fontId="0" fillId="4" borderId="3" xfId="0" applyFill="1" applyBorder="1" applyAlignment="1">
      <alignment horizontal="right"/>
    </xf>
    <xf numFmtId="0" fontId="0" fillId="2" borderId="4" xfId="0" applyFill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0" fillId="4" borderId="4" xfId="0" applyFill="1" applyBorder="1" applyAlignment="1">
      <alignment horizontal="left"/>
    </xf>
    <xf numFmtId="0" fontId="1" fillId="4" borderId="3" xfId="0" applyFont="1" applyFill="1" applyBorder="1" applyAlignment="1">
      <alignment horizontal="right"/>
    </xf>
    <xf numFmtId="0" fontId="1" fillId="3" borderId="4" xfId="0" applyFont="1" applyFill="1" applyBorder="1" applyAlignment="1">
      <alignment horizontal="left"/>
    </xf>
    <xf numFmtId="0" fontId="1" fillId="0" borderId="0" xfId="0" applyFont="1"/>
    <xf numFmtId="0" fontId="1" fillId="2" borderId="8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3" fillId="0" borderId="0" xfId="0" applyFont="1" applyAlignment="1">
      <alignment horizontal="left" vertical="center"/>
    </xf>
    <xf numFmtId="0" fontId="0" fillId="4" borderId="1" xfId="0" applyFill="1" applyBorder="1" applyAlignment="1">
      <alignment horizontal="right"/>
    </xf>
    <xf numFmtId="0" fontId="0" fillId="4" borderId="3" xfId="0" applyFill="1" applyBorder="1" applyAlignment="1">
      <alignment horizontal="right"/>
    </xf>
    <xf numFmtId="0" fontId="1" fillId="4" borderId="1" xfId="0" applyFont="1" applyFill="1" applyBorder="1" applyAlignment="1">
      <alignment horizontal="right" wrapText="1"/>
    </xf>
    <xf numFmtId="0" fontId="1" fillId="4" borderId="3" xfId="0" applyFont="1" applyFill="1" applyBorder="1" applyAlignment="1">
      <alignment horizontal="right" wrapText="1"/>
    </xf>
    <xf numFmtId="0" fontId="0" fillId="4" borderId="4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1" fillId="4" borderId="9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right"/>
    </xf>
    <xf numFmtId="0" fontId="1" fillId="4" borderId="0" xfId="0" applyFont="1" applyFill="1" applyBorder="1" applyAlignment="1">
      <alignment horizontal="right"/>
    </xf>
    <xf numFmtId="0" fontId="0" fillId="8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71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438150</xdr:colOff>
      <xdr:row>9</xdr:row>
      <xdr:rowOff>161925</xdr:rowOff>
    </xdr:from>
    <xdr:to>
      <xdr:col>15</xdr:col>
      <xdr:colOff>57150</xdr:colOff>
      <xdr:row>16</xdr:row>
      <xdr:rowOff>161925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DCDCB37C-6796-4299-8607-AD8E00722EF6}"/>
            </a:ext>
          </a:extLst>
        </xdr:cNvPr>
        <xdr:cNvSpPr/>
      </xdr:nvSpPr>
      <xdr:spPr>
        <a:xfrm>
          <a:off x="6486525" y="1876425"/>
          <a:ext cx="3276600" cy="1333500"/>
        </a:xfrm>
        <a:prstGeom prst="wedgeEllipseCallout">
          <a:avLst>
            <a:gd name="adj1" fmla="val -57170"/>
            <a:gd name="adj2" fmla="val 63385"/>
          </a:avLst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F1AC2-F9A6-4EED-8E57-B4D7E7FC887A}">
  <dimension ref="B3:K11"/>
  <sheetViews>
    <sheetView tabSelected="1" workbookViewId="0">
      <selection activeCell="D5" sqref="D5"/>
    </sheetView>
  </sheetViews>
  <sheetFormatPr defaultRowHeight="15" x14ac:dyDescent="0.25"/>
  <cols>
    <col min="2" max="3" width="10.28515625" customWidth="1"/>
    <col min="4" max="4" width="4.28515625" customWidth="1"/>
    <col min="9" max="9" width="3.7109375" customWidth="1"/>
    <col min="10" max="10" width="3" customWidth="1"/>
    <col min="11" max="11" width="11.85546875" customWidth="1"/>
  </cols>
  <sheetData>
    <row r="3" spans="2:11" x14ac:dyDescent="0.25">
      <c r="B3" s="35" t="s">
        <v>0</v>
      </c>
      <c r="C3" s="36"/>
      <c r="D3" s="25">
        <v>235</v>
      </c>
      <c r="F3" s="35" t="s">
        <v>1</v>
      </c>
      <c r="G3" s="35"/>
      <c r="H3" s="36"/>
      <c r="I3" s="19">
        <v>5</v>
      </c>
      <c r="J3" s="20" t="s">
        <v>2</v>
      </c>
    </row>
    <row r="4" spans="2:11" x14ac:dyDescent="0.25">
      <c r="B4" s="35" t="s">
        <v>3</v>
      </c>
      <c r="C4" s="36"/>
      <c r="D4" s="25">
        <v>144</v>
      </c>
      <c r="I4" s="26">
        <v>95</v>
      </c>
      <c r="J4" s="39" t="s">
        <v>4</v>
      </c>
      <c r="K4" s="40"/>
    </row>
    <row r="6" spans="2:11" x14ac:dyDescent="0.25">
      <c r="B6" s="37" t="s">
        <v>5</v>
      </c>
      <c r="C6" s="37"/>
      <c r="D6" s="30"/>
      <c r="J6" s="15"/>
    </row>
    <row r="7" spans="2:11" x14ac:dyDescent="0.25">
      <c r="B7" s="37"/>
      <c r="C7" s="38"/>
      <c r="D7" s="29">
        <f>_xlfn.CEILING.MATH(((D4/D3) *(1 - D4/D3))/(POWER((I3/100)/_xlfn.NORM.S.INV(I4/200+0.5),2)))</f>
        <v>365</v>
      </c>
    </row>
    <row r="10" spans="2:11" x14ac:dyDescent="0.25">
      <c r="B10" s="1"/>
      <c r="C10" t="s">
        <v>6</v>
      </c>
    </row>
    <row r="11" spans="2:11" x14ac:dyDescent="0.25">
      <c r="B11" s="3"/>
      <c r="C11" t="s">
        <v>7</v>
      </c>
    </row>
  </sheetData>
  <mergeCells count="5">
    <mergeCell ref="B3:C3"/>
    <mergeCell ref="B4:C4"/>
    <mergeCell ref="B6:C7"/>
    <mergeCell ref="F3:H3"/>
    <mergeCell ref="J4:K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B3D2C-0CDD-4555-A177-1777F43AA78F}">
  <dimension ref="B2:H12"/>
  <sheetViews>
    <sheetView workbookViewId="0">
      <selection activeCell="C4" sqref="C4"/>
    </sheetView>
  </sheetViews>
  <sheetFormatPr defaultRowHeight="15" x14ac:dyDescent="0.25"/>
  <cols>
    <col min="2" max="2" width="7.85546875" customWidth="1"/>
    <col min="3" max="3" width="5.5703125" customWidth="1"/>
    <col min="4" max="4" width="12.5703125" customWidth="1"/>
    <col min="5" max="5" width="15.140625" customWidth="1"/>
    <col min="6" max="6" width="3.140625" customWidth="1"/>
    <col min="7" max="8" width="6.5703125" customWidth="1"/>
    <col min="9" max="9" width="10" customWidth="1"/>
    <col min="10" max="10" width="5.7109375" customWidth="1"/>
  </cols>
  <sheetData>
    <row r="2" spans="2:8" ht="31.5" customHeight="1" x14ac:dyDescent="0.25">
      <c r="B2" s="9" t="s">
        <v>8</v>
      </c>
      <c r="C2" s="8" t="s">
        <v>9</v>
      </c>
      <c r="D2" s="12" t="s">
        <v>10</v>
      </c>
      <c r="E2" s="12" t="s">
        <v>11</v>
      </c>
      <c r="F2" s="5"/>
    </row>
    <row r="3" spans="2:8" x14ac:dyDescent="0.25">
      <c r="B3" s="7" t="s">
        <v>12</v>
      </c>
      <c r="C3" s="2">
        <v>31</v>
      </c>
      <c r="D3" s="11">
        <v>6.8</v>
      </c>
      <c r="E3" s="11">
        <v>2</v>
      </c>
      <c r="F3" s="5"/>
    </row>
    <row r="4" spans="2:8" x14ac:dyDescent="0.25">
      <c r="B4" s="7" t="s">
        <v>13</v>
      </c>
      <c r="C4" s="2">
        <v>40</v>
      </c>
      <c r="D4" s="11">
        <v>5.9</v>
      </c>
      <c r="E4" s="11">
        <v>1.1000000000000001</v>
      </c>
    </row>
    <row r="5" spans="2:8" ht="18" customHeight="1" x14ac:dyDescent="0.25">
      <c r="C5" s="22"/>
      <c r="D5" s="23"/>
      <c r="E5" s="23"/>
      <c r="F5" s="5"/>
      <c r="G5" s="5"/>
    </row>
    <row r="6" spans="2:8" x14ac:dyDescent="0.25">
      <c r="C6" s="42" t="s">
        <v>14</v>
      </c>
      <c r="D6" s="43"/>
      <c r="E6" s="43"/>
      <c r="F6" s="31">
        <v>95</v>
      </c>
      <c r="G6" s="32" t="s">
        <v>15</v>
      </c>
    </row>
    <row r="7" spans="2:8" x14ac:dyDescent="0.25">
      <c r="B7" s="21"/>
      <c r="C7" s="41" t="str">
        <f>"a diferença dos níveis médios é "&amp;ROUND(D3-D4,1)&amp;" ±"</f>
        <v>a diferença dos níveis médios é 0.9 ±</v>
      </c>
      <c r="D7" s="41"/>
      <c r="E7" s="41"/>
      <c r="F7" s="41"/>
      <c r="G7" s="33">
        <f>NORMSINV(F6/200+0.5)*SQRT(POWER(E3,2)/C3 + POWER(E4,2)/C4)</f>
        <v>0.78222518191503732</v>
      </c>
    </row>
    <row r="10" spans="2:8" x14ac:dyDescent="0.25">
      <c r="H10" s="10"/>
    </row>
    <row r="11" spans="2:8" x14ac:dyDescent="0.25">
      <c r="B11" s="1"/>
      <c r="C11" t="s">
        <v>6</v>
      </c>
    </row>
    <row r="12" spans="2:8" x14ac:dyDescent="0.25">
      <c r="B12" s="3"/>
      <c r="C12" t="s">
        <v>7</v>
      </c>
    </row>
  </sheetData>
  <mergeCells count="2">
    <mergeCell ref="C7:F7"/>
    <mergeCell ref="C6:E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580A0-2EC3-40C9-8679-34F0DBADCFD8}">
  <dimension ref="B2:L12"/>
  <sheetViews>
    <sheetView workbookViewId="0">
      <selection activeCell="K5" sqref="K5"/>
    </sheetView>
  </sheetViews>
  <sheetFormatPr defaultRowHeight="15" x14ac:dyDescent="0.25"/>
  <cols>
    <col min="3" max="8" width="5.7109375" customWidth="1"/>
    <col min="10" max="10" width="3.85546875" customWidth="1"/>
    <col min="11" max="11" width="2.85546875" customWidth="1"/>
    <col min="12" max="12" width="3.28515625" customWidth="1"/>
  </cols>
  <sheetData>
    <row r="2" spans="2:12" x14ac:dyDescent="0.25">
      <c r="B2" s="17" t="s">
        <v>16</v>
      </c>
      <c r="C2" s="18">
        <v>1</v>
      </c>
      <c r="D2" s="18">
        <v>2</v>
      </c>
      <c r="E2" s="18">
        <v>3</v>
      </c>
      <c r="F2" s="18">
        <v>4</v>
      </c>
      <c r="G2" s="18">
        <v>5</v>
      </c>
      <c r="H2" s="18">
        <v>6</v>
      </c>
    </row>
    <row r="3" spans="2:12" x14ac:dyDescent="0.25">
      <c r="B3" s="17" t="s">
        <v>17</v>
      </c>
      <c r="C3" s="14">
        <v>168</v>
      </c>
      <c r="D3" s="14">
        <v>171</v>
      </c>
      <c r="E3" s="14">
        <v>182</v>
      </c>
      <c r="F3" s="14">
        <v>167</v>
      </c>
      <c r="G3" s="14">
        <v>174</v>
      </c>
      <c r="H3" s="6">
        <v>170</v>
      </c>
    </row>
    <row r="4" spans="2:12" x14ac:dyDescent="0.25">
      <c r="B4" s="17" t="s">
        <v>18</v>
      </c>
      <c r="C4" s="14">
        <v>171</v>
      </c>
      <c r="D4" s="14">
        <v>170</v>
      </c>
      <c r="E4" s="14">
        <v>180</v>
      </c>
      <c r="F4" s="14">
        <v>173</v>
      </c>
      <c r="G4" s="14">
        <v>178</v>
      </c>
      <c r="H4" s="14">
        <v>172</v>
      </c>
      <c r="J4" s="24" t="s">
        <v>19</v>
      </c>
      <c r="K4" s="19">
        <v>10</v>
      </c>
      <c r="L4" s="27" t="s">
        <v>2</v>
      </c>
    </row>
    <row r="5" spans="2:12" x14ac:dyDescent="0.25">
      <c r="B5" s="17" t="s">
        <v>20</v>
      </c>
      <c r="C5" s="13">
        <f t="array" ref="C5:H5">C3:H3-C4:H4</f>
        <v>-3</v>
      </c>
      <c r="D5" s="13">
        <v>1</v>
      </c>
      <c r="E5" s="13">
        <v>2</v>
      </c>
      <c r="F5" s="13">
        <v>-6</v>
      </c>
      <c r="G5" s="13">
        <v>-4</v>
      </c>
      <c r="H5" s="4">
        <v>-2</v>
      </c>
    </row>
    <row r="7" spans="2:12" x14ac:dyDescent="0.25">
      <c r="C7" s="28" t="s">
        <v>21</v>
      </c>
      <c r="D7" s="29">
        <f>ABS(AVERAGE(C5:H5)/(_xlfn.STDEV.S(C5:H5)/SQRT(6)))</f>
        <v>1.6151457061744965</v>
      </c>
    </row>
    <row r="8" spans="2:12" ht="18" x14ac:dyDescent="0.35">
      <c r="C8" s="28" t="s">
        <v>22</v>
      </c>
      <c r="D8" s="29">
        <f>_xlfn.T.INV.2T(K4/100,5)</f>
        <v>2.0150483733330233</v>
      </c>
    </row>
    <row r="10" spans="2:12" x14ac:dyDescent="0.25">
      <c r="B10" s="1"/>
      <c r="C10" t="s">
        <v>6</v>
      </c>
    </row>
    <row r="11" spans="2:12" x14ac:dyDescent="0.25">
      <c r="B11" s="3"/>
      <c r="C11" t="s">
        <v>23</v>
      </c>
    </row>
    <row r="12" spans="2:12" x14ac:dyDescent="0.25">
      <c r="B12" s="4"/>
      <c r="C12" t="s">
        <v>24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EA57E-2EF2-4E59-AF48-88876B517886}">
  <dimension ref="B2:K31"/>
  <sheetViews>
    <sheetView workbookViewId="0">
      <selection activeCell="C9" sqref="C9"/>
    </sheetView>
  </sheetViews>
  <sheetFormatPr defaultRowHeight="15" x14ac:dyDescent="0.25"/>
  <cols>
    <col min="2" max="2" width="21.5703125" customWidth="1"/>
    <col min="3" max="3" width="5.140625" customWidth="1"/>
  </cols>
  <sheetData>
    <row r="2" spans="2:11" x14ac:dyDescent="0.25">
      <c r="B2" s="44" t="s">
        <v>25</v>
      </c>
      <c r="C2" s="44"/>
      <c r="E2" s="1"/>
      <c r="F2" t="s">
        <v>6</v>
      </c>
    </row>
    <row r="3" spans="2:11" x14ac:dyDescent="0.25">
      <c r="B3" s="24" t="s">
        <v>0</v>
      </c>
      <c r="C3" s="25">
        <v>1000</v>
      </c>
      <c r="E3" s="3"/>
      <c r="F3" t="s">
        <v>7</v>
      </c>
    </row>
    <row r="4" spans="2:11" x14ac:dyDescent="0.25">
      <c r="B4" s="24" t="s">
        <v>26</v>
      </c>
      <c r="C4" s="25">
        <v>52</v>
      </c>
    </row>
    <row r="5" spans="2:11" x14ac:dyDescent="0.25">
      <c r="E5" s="34" t="s">
        <v>27</v>
      </c>
    </row>
    <row r="6" spans="2:11" x14ac:dyDescent="0.25">
      <c r="B6" s="44" t="s">
        <v>28</v>
      </c>
      <c r="C6" s="44"/>
      <c r="E6" s="34" t="s">
        <v>29</v>
      </c>
    </row>
    <row r="7" spans="2:11" x14ac:dyDescent="0.25">
      <c r="B7" s="24" t="s">
        <v>0</v>
      </c>
      <c r="C7" s="25">
        <v>1000</v>
      </c>
      <c r="E7" s="34" t="s">
        <v>30</v>
      </c>
    </row>
    <row r="8" spans="2:11" x14ac:dyDescent="0.25">
      <c r="B8" s="24" t="s">
        <v>26</v>
      </c>
      <c r="C8" s="25">
        <v>23</v>
      </c>
      <c r="E8" s="34" t="s">
        <v>31</v>
      </c>
    </row>
    <row r="9" spans="2:11" x14ac:dyDescent="0.25">
      <c r="E9" s="34" t="s">
        <v>32</v>
      </c>
    </row>
    <row r="10" spans="2:11" x14ac:dyDescent="0.25">
      <c r="E10" s="34" t="s">
        <v>33</v>
      </c>
    </row>
    <row r="11" spans="2:11" x14ac:dyDescent="0.25">
      <c r="B11" s="28" t="s">
        <v>34</v>
      </c>
      <c r="C11" s="29">
        <f>(C4/C3-C8/C7)/SQRT(((C4+C8)/(C3+C7))*(1-((C4+C8)/(C3+C7)))*(1/C3+1/C7))</f>
        <v>3.4132413407516982</v>
      </c>
      <c r="E11" s="34" t="s">
        <v>35</v>
      </c>
    </row>
    <row r="12" spans="2:11" x14ac:dyDescent="0.25">
      <c r="E12" s="34" t="s">
        <v>36</v>
      </c>
    </row>
    <row r="13" spans="2:11" x14ac:dyDescent="0.25">
      <c r="E13" s="34" t="s">
        <v>37</v>
      </c>
      <c r="K13" t="s">
        <v>38</v>
      </c>
    </row>
    <row r="14" spans="2:11" x14ac:dyDescent="0.25">
      <c r="E14" s="34" t="s">
        <v>39</v>
      </c>
      <c r="K14" t="str">
        <f>"BTW the result is "&amp;C11&amp;", or "&amp;ROUND(C11,1)&amp;" for short!"</f>
        <v>BTW the result is 3.4132413407517, or 3.4 for short!</v>
      </c>
    </row>
    <row r="15" spans="2:11" x14ac:dyDescent="0.25">
      <c r="E15" s="34" t="s">
        <v>40</v>
      </c>
    </row>
    <row r="16" spans="2:11" x14ac:dyDescent="0.25">
      <c r="E16" s="34" t="s">
        <v>41</v>
      </c>
    </row>
    <row r="17" spans="5:9" x14ac:dyDescent="0.25">
      <c r="E17" s="34" t="s">
        <v>42</v>
      </c>
    </row>
    <row r="18" spans="5:9" x14ac:dyDescent="0.25">
      <c r="E18" s="34" t="s">
        <v>43</v>
      </c>
    </row>
    <row r="19" spans="5:9" x14ac:dyDescent="0.25">
      <c r="E19" s="34" t="s">
        <v>44</v>
      </c>
    </row>
    <row r="20" spans="5:9" x14ac:dyDescent="0.25">
      <c r="E20" s="34" t="s">
        <v>45</v>
      </c>
    </row>
    <row r="21" spans="5:9" x14ac:dyDescent="0.25">
      <c r="E21" s="34" t="s">
        <v>46</v>
      </c>
      <c r="I21" s="16"/>
    </row>
    <row r="22" spans="5:9" x14ac:dyDescent="0.25">
      <c r="E22" s="34" t="s">
        <v>47</v>
      </c>
    </row>
    <row r="23" spans="5:9" x14ac:dyDescent="0.25">
      <c r="E23" s="34" t="s">
        <v>48</v>
      </c>
    </row>
    <row r="24" spans="5:9" x14ac:dyDescent="0.25">
      <c r="E24" s="34" t="s">
        <v>49</v>
      </c>
    </row>
    <row r="25" spans="5:9" x14ac:dyDescent="0.25">
      <c r="E25" s="34" t="s">
        <v>50</v>
      </c>
    </row>
    <row r="26" spans="5:9" x14ac:dyDescent="0.25">
      <c r="E26" s="34" t="s">
        <v>49</v>
      </c>
    </row>
    <row r="27" spans="5:9" x14ac:dyDescent="0.25">
      <c r="E27" s="34" t="s">
        <v>50</v>
      </c>
    </row>
    <row r="28" spans="5:9" x14ac:dyDescent="0.25">
      <c r="E28" s="34" t="s">
        <v>49</v>
      </c>
    </row>
    <row r="29" spans="5:9" x14ac:dyDescent="0.25">
      <c r="E29" s="34" t="s">
        <v>50</v>
      </c>
    </row>
    <row r="30" spans="5:9" x14ac:dyDescent="0.25">
      <c r="E30" s="34" t="s">
        <v>51</v>
      </c>
    </row>
    <row r="31" spans="5:9" x14ac:dyDescent="0.25">
      <c r="E31" s="34" t="s">
        <v>50</v>
      </c>
    </row>
  </sheetData>
  <mergeCells count="2">
    <mergeCell ref="B2:C2"/>
    <mergeCell ref="B6:C6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D20EF9B19F6548B7ED005D0076A4CE" ma:contentTypeVersion="8" ma:contentTypeDescription="Criar um novo documento." ma:contentTypeScope="" ma:versionID="262afd5bbae00f07248c15f36f7eee47">
  <xsd:schema xmlns:xsd="http://www.w3.org/2001/XMLSchema" xmlns:xs="http://www.w3.org/2001/XMLSchema" xmlns:p="http://schemas.microsoft.com/office/2006/metadata/properties" xmlns:ns3="34bbd294-d22e-4850-90dc-3cbe2f849b0b" targetNamespace="http://schemas.microsoft.com/office/2006/metadata/properties" ma:root="true" ma:fieldsID="d0c01a0a8df7d517c84373499f188fc6" ns3:_="">
    <xsd:import namespace="34bbd294-d22e-4850-90dc-3cbe2f849b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bbd294-d22e-4850-90dc-3cbe2f849b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E103EC-04AE-4EB3-A841-7318C574468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B191745-C4CD-44CC-8134-7CA28808DF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bbd294-d22e-4850-90dc-3cbe2f849b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FF94EB-2878-449A-A5AD-C4AB4BA5DC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Dimensão Mínima da Amostra</vt:lpstr>
      <vt:lpstr>I.C. (Dif. de Níveis Médios)</vt:lpstr>
      <vt:lpstr>Valor Abs da ET e Ponto Crítico</vt:lpstr>
      <vt:lpstr>E.T Parafusos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RisingFisan</dc:creator>
  <cp:keywords/>
  <dc:description/>
  <cp:lastModifiedBy>João Machado</cp:lastModifiedBy>
  <cp:revision/>
  <dcterms:created xsi:type="dcterms:W3CDTF">2019-10-19T13:26:13Z</dcterms:created>
  <dcterms:modified xsi:type="dcterms:W3CDTF">2020-12-02T13:45:41Z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0x0101004ED20EF9B19F6548B7ED005D0076A4CE</vt:lpwstr>
  </property>
</Properties>
</file>